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colas\Desktop\CTA\"/>
    </mc:Choice>
  </mc:AlternateContent>
  <bookViews>
    <workbookView xWindow="0" yWindow="0" windowWidth="28800" windowHeight="11400"/>
  </bookViews>
  <sheets>
    <sheet name="Note de frais" sheetId="1" r:id="rId1"/>
    <sheet name="bdd" sheetId="2" state="hidden" r:id="rId2"/>
  </sheets>
  <definedNames>
    <definedName name="annee">bdd!$D$1:$D$8</definedName>
    <definedName name="automobile">bdd!$H$2:$H$6</definedName>
    <definedName name="DateDébut">'Note de frais'!$D$4</definedName>
    <definedName name="DateFin">'Note de frais'!$D$5</definedName>
    <definedName name="_xlnm.Print_Titles" localSheetId="0">'Note de frais'!$7:$7</definedName>
    <definedName name="IndemnitésKilométriques">'Note de frais'!$G$5</definedName>
    <definedName name="JORFTEXT000047416556" localSheetId="1">bdd!$D$10:$G$328</definedName>
    <definedName name="moto">bdd!$I$2:$I$4</definedName>
    <definedName name="puissance">bdd!$A$1:$A$8</definedName>
    <definedName name="tarif">bdd!#REF!</definedName>
    <definedName name="veh">bdd!$H$1:$I$1</definedName>
    <definedName name="_xlnm.Print_Area" localSheetId="0">'Note de frais'!$A$1:$J$30</definedName>
  </definedNames>
  <calcPr calcId="162913"/>
</workbook>
</file>

<file path=xl/calcChain.xml><?xml version="1.0" encoding="utf-8"?>
<calcChain xmlns="http://schemas.openxmlformats.org/spreadsheetml/2006/main">
  <c r="I20" i="1" l="1"/>
  <c r="I4" i="1" l="1"/>
  <c r="E31" i="1"/>
  <c r="E32" i="1"/>
  <c r="E33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D5" i="1" l="1"/>
  <c r="D4" i="1"/>
  <c r="G5" i="1" l="1"/>
  <c r="E8" i="1" s="1"/>
  <c r="I2" i="1" l="1"/>
</calcChain>
</file>

<file path=xl/comments1.xml><?xml version="1.0" encoding="utf-8"?>
<comments xmlns="http://schemas.openxmlformats.org/spreadsheetml/2006/main">
  <authors>
    <author>nicolas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modifier année exercice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choisir type de vehicule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0" shapeId="0">
      <text>
        <r>
          <rPr>
            <b/>
            <sz val="10"/>
            <color indexed="81"/>
            <rFont val="Tahoma"/>
            <family val="2"/>
          </rPr>
          <t>Noter Nom et Prénom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choisir Cylindrée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péages,parking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Connexion" type="4" refreshedVersion="6" deleted="1" background="1" refreshOnLoad="1">
    <webPr sourceData="1" parsePre="1" consecutive="1" xl2000="1"/>
  </connection>
</connections>
</file>

<file path=xl/sharedStrings.xml><?xml version="1.0" encoding="utf-8"?>
<sst xmlns="http://schemas.openxmlformats.org/spreadsheetml/2006/main" count="34" uniqueCount="24">
  <si>
    <t>Note de frais</t>
  </si>
  <si>
    <t>Nom :</t>
  </si>
  <si>
    <t>Indemnités kilométriques :</t>
  </si>
  <si>
    <t>TRANSPORT/KILOMÉTRES</t>
  </si>
  <si>
    <t>Date</t>
  </si>
  <si>
    <t>Description</t>
  </si>
  <si>
    <t>Kilométrage</t>
  </si>
  <si>
    <t>Autres</t>
  </si>
  <si>
    <t>Total</t>
  </si>
  <si>
    <t>3 CV et moins</t>
  </si>
  <si>
    <t>4 CV</t>
  </si>
  <si>
    <t>5 CV</t>
  </si>
  <si>
    <t>6 CV</t>
  </si>
  <si>
    <t>7 CV et plus</t>
  </si>
  <si>
    <t>1 ou 2 CV</t>
  </si>
  <si>
    <t>3,4 ou 5 CV</t>
  </si>
  <si>
    <t>plus de 5 CV</t>
  </si>
  <si>
    <t>Automobile</t>
  </si>
  <si>
    <t>Moto</t>
  </si>
  <si>
    <t>Cyclotouristes Albertvillois</t>
  </si>
  <si>
    <t>Signature :</t>
  </si>
  <si>
    <t>Date de début exercice :</t>
  </si>
  <si>
    <t>Date de fin exercice:</t>
  </si>
  <si>
    <t>Montant à déclarer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</si>
</sst>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164" formatCode="&quot;$&quot;#,##0.00"/>
    <numFmt numFmtId="165" formatCode="#,##0.00\ &quot;€&quot;"/>
    <numFmt numFmtId="166" formatCode="#,##0.00\ &quot;€&quot;&quot;/night&quot;"/>
    <numFmt numFmtId="167" formatCode="_-* #,##0.000\ &quot;€&quot;_-;\-* #,##0.000\ &quot;€&quot;_-;_-* &quot;-&quot;??\ &quot;€&quot;_-;_-@_-"/>
    <numFmt numFmtId="168" formatCode="#,##0.0_)&quot;kms&quot;;\-#,##0.0&quot; kms&quot;"/>
    <numFmt numFmtId="169" formatCode="#,##0.000\ &quot;€&quot;&quot;/km&quot;"/>
  </numFmts>
  <fonts count="26" x14ac:knownFonts="1">
    <font>
      <sz val="10"/>
      <name val="Segoe UI"/>
      <family val="2"/>
      <scheme val="minor"/>
    </font>
    <font>
      <sz val="10"/>
      <color theme="4"/>
      <name val="Segoe UI"/>
      <family val="2"/>
      <scheme val="minor"/>
    </font>
    <font>
      <u/>
      <sz val="10"/>
      <color theme="4"/>
      <name val="Segoe UI"/>
      <family val="2"/>
      <scheme val="minor"/>
    </font>
    <font>
      <b/>
      <sz val="11"/>
      <color theme="0"/>
      <name val="Segoe UI"/>
      <family val="2"/>
      <scheme val="minor"/>
    </font>
    <font>
      <sz val="10"/>
      <color theme="0"/>
      <name val="Segoe UI"/>
      <family val="2"/>
      <scheme val="minor"/>
    </font>
    <font>
      <b/>
      <sz val="26"/>
      <color theme="0"/>
      <name val="Segoe UI"/>
      <family val="2"/>
      <scheme val="major"/>
    </font>
    <font>
      <b/>
      <sz val="14"/>
      <color theme="0"/>
      <name val="Segoe UI"/>
      <family val="2"/>
      <scheme val="major"/>
    </font>
    <font>
      <b/>
      <sz val="16"/>
      <color theme="0"/>
      <name val="Segoe UI"/>
      <family val="1"/>
      <scheme val="major"/>
    </font>
    <font>
      <sz val="10"/>
      <color theme="1"/>
      <name val="Segoe UI"/>
      <family val="2"/>
      <scheme val="minor"/>
    </font>
    <font>
      <b/>
      <sz val="10"/>
      <name val="Segoe UI"/>
      <family val="2"/>
      <scheme val="minor"/>
    </font>
    <font>
      <sz val="10"/>
      <name val="Segoe UI"/>
      <family val="2"/>
      <scheme val="minor"/>
    </font>
    <font>
      <sz val="10"/>
      <color rgb="FF000000"/>
      <name val="Century Gothic"/>
      <family val="2"/>
    </font>
    <font>
      <b/>
      <sz val="11"/>
      <color rgb="FF000000"/>
      <name val="Arial"/>
      <family val="2"/>
    </font>
    <font>
      <b/>
      <sz val="11"/>
      <color rgb="FF161616"/>
      <name val="Segoe UI"/>
      <family val="2"/>
      <scheme val="minor"/>
    </font>
    <font>
      <sz val="16"/>
      <name val="Segoe UI"/>
      <family val="2"/>
      <scheme val="minor"/>
    </font>
    <font>
      <sz val="12"/>
      <color rgb="FF13020E"/>
      <name val="Arial"/>
      <family val="2"/>
    </font>
    <font>
      <sz val="18"/>
      <color theme="0"/>
      <name val="Segoe UI"/>
      <family val="2"/>
      <scheme val="minor"/>
    </font>
    <font>
      <b/>
      <sz val="20"/>
      <color rgb="FFFF0000"/>
      <name val="Arial Black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Segoe UI"/>
      <family val="2"/>
      <scheme val="minor"/>
    </font>
    <font>
      <b/>
      <sz val="16"/>
      <color theme="0"/>
      <name val="Segoe UI"/>
      <family val="2"/>
      <scheme val="major"/>
    </font>
    <font>
      <sz val="12"/>
      <color theme="1"/>
      <name val="Segoe UI"/>
      <family val="2"/>
      <scheme val="minor"/>
    </font>
    <font>
      <sz val="12"/>
      <name val="Segoe UI"/>
      <family val="2"/>
      <scheme val="minor"/>
    </font>
    <font>
      <b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 tint="0.79995117038483843"/>
      </left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/>
      <right/>
      <top style="thick">
        <color theme="4" tint="0.79995117038483843"/>
      </top>
      <bottom style="thick">
        <color theme="4" tint="0.79998168889431442"/>
      </bottom>
      <diagonal/>
    </border>
    <border>
      <left/>
      <right/>
      <top style="thin">
        <color theme="4" tint="0.59999389629810485"/>
      </top>
      <bottom/>
      <diagonal/>
    </border>
    <border>
      <left/>
      <right style="thick">
        <color theme="4" tint="0.79992065187536243"/>
      </right>
      <top/>
      <bottom style="thick">
        <color theme="4" tint="0.79995117038483843"/>
      </bottom>
      <diagonal/>
    </border>
    <border>
      <left style="thick">
        <color theme="4" tint="0.79992065187536243"/>
      </left>
      <right style="thick">
        <color theme="4" tint="0.79989013336588644"/>
      </right>
      <top style="thick">
        <color theme="4" tint="0.79989013336588644"/>
      </top>
      <bottom style="thick">
        <color theme="4" tint="0.79989013336588644"/>
      </bottom>
      <diagonal/>
    </border>
    <border>
      <left style="thick">
        <color theme="4" tint="0.79995117038483843"/>
      </left>
      <right style="thick">
        <color theme="4" tint="0.79995117038483843"/>
      </right>
      <top style="thick">
        <color theme="4" tint="0.79998168889431442"/>
      </top>
      <bottom style="thick">
        <color theme="4" tint="0.79995117038483843"/>
      </bottom>
      <diagonal/>
    </border>
    <border>
      <left style="thick">
        <color theme="4" tint="0.79992065187536243"/>
      </left>
      <right style="thick">
        <color theme="4" tint="0.79992065187536243"/>
      </right>
      <top style="thick">
        <color theme="4" tint="0.79995117038483843"/>
      </top>
      <bottom style="thick">
        <color theme="4" tint="0.79992065187536243"/>
      </bottom>
      <diagonal/>
    </border>
    <border>
      <left style="thick">
        <color theme="4" tint="0.79992065187536243"/>
      </left>
      <right style="thick">
        <color theme="4" tint="0.79992065187536243"/>
      </right>
      <top style="thick">
        <color theme="4" tint="0.79995117038483843"/>
      </top>
      <bottom/>
      <diagonal/>
    </border>
    <border>
      <left style="thick">
        <color theme="4" tint="0.59996337778862885"/>
      </left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 style="thick">
        <color theme="4" tint="0.59996337778862885"/>
      </right>
      <top/>
      <bottom style="thick">
        <color theme="4" tint="0.59996337778862885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/>
      <diagonal/>
    </border>
    <border>
      <left/>
      <right style="medium">
        <color theme="4" tint="0.59999389629810485"/>
      </right>
      <top style="medium">
        <color theme="4" tint="0.59999389629810485"/>
      </top>
      <bottom/>
      <diagonal/>
    </border>
    <border>
      <left style="medium">
        <color theme="4" tint="0.59999389629810485"/>
      </left>
      <right/>
      <top/>
      <bottom/>
      <diagonal/>
    </border>
    <border>
      <left/>
      <right style="medium">
        <color theme="4" tint="0.59999389629810485"/>
      </right>
      <top/>
      <bottom/>
      <diagonal/>
    </border>
    <border>
      <left style="medium">
        <color theme="4" tint="0.59999389629810485"/>
      </left>
      <right/>
      <top/>
      <bottom style="medium">
        <color theme="4" tint="0.59999389629810485"/>
      </bottom>
      <diagonal/>
    </border>
    <border>
      <left/>
      <right style="medium">
        <color theme="4" tint="0.59999389629810485"/>
      </right>
      <top/>
      <bottom style="medium">
        <color theme="4" tint="0.59999389629810485"/>
      </bottom>
      <diagonal/>
    </border>
  </borders>
  <cellStyleXfs count="13">
    <xf numFmtId="0" fontId="0" fillId="0" borderId="0" applyNumberFormat="0" applyFill="0" applyBorder="0" applyAlignment="0">
      <alignment vertical="center"/>
    </xf>
    <xf numFmtId="0" fontId="5" fillId="3" borderId="1" applyNumberFormat="0" applyAlignment="0" applyProtection="0"/>
    <xf numFmtId="0" fontId="1" fillId="0" borderId="0" applyNumberFormat="0" applyFill="0" applyBorder="0" applyAlignment="0" applyProtection="0"/>
    <xf numFmtId="0" fontId="6" fillId="3" borderId="1" applyNumberFormat="0" applyProtection="0">
      <alignment horizontal="left" vertical="center" indent="1"/>
    </xf>
    <xf numFmtId="164" fontId="7" fillId="3" borderId="0" applyBorder="0" applyProtection="0">
      <alignment horizontal="right" vertical="center" indent="1"/>
    </xf>
    <xf numFmtId="164" fontId="3" fillId="3" borderId="0" applyNumberFormat="0" applyBorder="0" applyProtection="0"/>
    <xf numFmtId="164" fontId="6" fillId="0" borderId="3" applyFill="0" applyProtection="0">
      <alignment horizontal="right" vertical="center" indent="1"/>
    </xf>
    <xf numFmtId="0" fontId="2" fillId="0" borderId="0" applyNumberFormat="0" applyFill="0" applyBorder="0" applyAlignment="0" applyProtection="0">
      <alignment vertical="center"/>
    </xf>
    <xf numFmtId="0" fontId="4" fillId="3" borderId="0" applyNumberFormat="0">
      <alignment horizontal="right" vertical="center" indent="1"/>
    </xf>
    <xf numFmtId="0" fontId="4" fillId="3" borderId="0" applyNumberFormat="0">
      <alignment horizontal="left" vertical="center" indent="1"/>
    </xf>
    <xf numFmtId="14" fontId="8" fillId="0" borderId="0" applyNumberFormat="0" applyFill="0" applyBorder="0">
      <alignment horizontal="left" vertical="center" indent="1"/>
    </xf>
    <xf numFmtId="164" fontId="8" fillId="0" borderId="0" applyNumberFormat="0" applyFill="0" applyBorder="0">
      <alignment horizontal="right" vertical="center" indent="1"/>
    </xf>
    <xf numFmtId="44" fontId="10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7" fillId="3" borderId="0" xfId="4" applyNumberFormat="1" applyProtection="1">
      <alignment horizontal="right" vertical="center" indent="1"/>
    </xf>
    <xf numFmtId="0" fontId="7" fillId="3" borderId="0" xfId="4" applyNumberFormat="1" applyBorder="1" applyProtection="1">
      <alignment horizontal="right" vertical="center" indent="1"/>
    </xf>
    <xf numFmtId="0" fontId="0" fillId="3" borderId="0" xfId="0" applyFill="1" applyProtection="1">
      <alignment vertical="center"/>
    </xf>
    <xf numFmtId="0" fontId="0" fillId="0" borderId="0" xfId="0" applyProtection="1">
      <alignment vertical="center"/>
    </xf>
    <xf numFmtId="164" fontId="7" fillId="3" borderId="1" xfId="4" applyBorder="1" applyProtection="1">
      <alignment horizontal="right" vertical="center" indent="1"/>
    </xf>
    <xf numFmtId="0" fontId="7" fillId="3" borderId="1" xfId="4" applyNumberFormat="1" applyBorder="1" applyProtection="1">
      <alignment horizontal="right" vertical="center" indent="1"/>
    </xf>
    <xf numFmtId="0" fontId="4" fillId="3" borderId="0" xfId="8" applyProtection="1">
      <alignment horizontal="right" vertical="center" indent="1"/>
    </xf>
    <xf numFmtId="0" fontId="4" fillId="3" borderId="0" xfId="9" applyProtection="1">
      <alignment horizontal="left" vertical="center" indent="1"/>
    </xf>
    <xf numFmtId="0" fontId="0" fillId="3" borderId="0" xfId="0" applyNumberFormat="1" applyFill="1" applyProtection="1">
      <alignment vertical="center"/>
    </xf>
    <xf numFmtId="0" fontId="4" fillId="3" borderId="0" xfId="8" applyNumberFormat="1" applyProtection="1">
      <alignment horizontal="right" vertical="center" indent="1"/>
    </xf>
    <xf numFmtId="0" fontId="3" fillId="3" borderId="2" xfId="5" applyNumberFormat="1" applyBorder="1" applyProtection="1"/>
    <xf numFmtId="0" fontId="4" fillId="3" borderId="0" xfId="8" applyNumberFormat="1" applyBorder="1" applyProtection="1">
      <alignment horizontal="right" vertical="center" indent="1"/>
    </xf>
    <xf numFmtId="0" fontId="4" fillId="3" borderId="0" xfId="9" applyNumberFormat="1" applyBorder="1" applyProtection="1">
      <alignment horizontal="left" vertical="center" indent="1"/>
    </xf>
    <xf numFmtId="0" fontId="0" fillId="3" borderId="0" xfId="0" applyNumberFormat="1" applyFill="1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166" fontId="4" fillId="3" borderId="0" xfId="9" applyNumberFormat="1" applyProtection="1">
      <alignment horizontal="left" vertical="center" indent="1"/>
    </xf>
    <xf numFmtId="165" fontId="0" fillId="0" borderId="0" xfId="0" applyNumberFormat="1" applyProtection="1">
      <alignment vertical="center"/>
    </xf>
    <xf numFmtId="49" fontId="11" fillId="4" borderId="0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2" fillId="4" borderId="4" xfId="0" applyFont="1" applyFill="1" applyBorder="1" applyAlignment="1"/>
    <xf numFmtId="49" fontId="11" fillId="4" borderId="0" xfId="0" applyNumberFormat="1" applyFont="1" applyFill="1" applyBorder="1" applyAlignment="1">
      <alignment horizontal="center"/>
    </xf>
    <xf numFmtId="0" fontId="13" fillId="0" borderId="5" xfId="0" applyFont="1" applyBorder="1" applyAlignment="1"/>
    <xf numFmtId="0" fontId="0" fillId="0" borderId="0" xfId="0" applyFont="1" applyAlignment="1"/>
    <xf numFmtId="167" fontId="11" fillId="4" borderId="0" xfId="12" applyNumberFormat="1" applyFont="1" applyFill="1" applyBorder="1" applyAlignment="1">
      <alignment horizontal="center"/>
    </xf>
    <xf numFmtId="0" fontId="5" fillId="3" borderId="1" xfId="1" applyAlignment="1" applyProtection="1">
      <alignment horizontal="centerContinuous" vertical="center"/>
    </xf>
    <xf numFmtId="0" fontId="5" fillId="3" borderId="6" xfId="1" applyBorder="1" applyAlignment="1" applyProtection="1">
      <alignment horizontal="centerContinuous" vertical="center"/>
    </xf>
    <xf numFmtId="0" fontId="4" fillId="3" borderId="0" xfId="8" applyAlignment="1" applyProtection="1">
      <alignment horizontal="center" vertical="center"/>
    </xf>
    <xf numFmtId="2" fontId="0" fillId="0" borderId="0" xfId="0" applyNumberFormat="1">
      <alignment vertical="center"/>
    </xf>
    <xf numFmtId="0" fontId="4" fillId="3" borderId="0" xfId="8" applyBorder="1" applyAlignment="1" applyProtection="1">
      <alignment horizontal="left" vertical="center" indent="1"/>
    </xf>
    <xf numFmtId="0" fontId="9" fillId="5" borderId="0" xfId="0" applyFont="1" applyFill="1" applyBorder="1" applyAlignment="1" applyProtection="1">
      <alignment horizontal="left" vertical="center" indent="1"/>
      <protection locked="0"/>
    </xf>
    <xf numFmtId="0" fontId="9" fillId="5" borderId="0" xfId="0" applyFont="1" applyFill="1" applyBorder="1" applyAlignment="1" applyProtection="1">
      <alignment horizontal="left" vertical="center" wrapText="1" indent="1"/>
      <protection locked="0"/>
    </xf>
    <xf numFmtId="0" fontId="9" fillId="5" borderId="0" xfId="0" applyNumberFormat="1" applyFont="1" applyFill="1" applyBorder="1" applyAlignment="1" applyProtection="1">
      <alignment horizontal="right" vertical="center" indent="1"/>
      <protection locked="0"/>
    </xf>
    <xf numFmtId="0" fontId="0" fillId="0" borderId="7" xfId="0" applyBorder="1" applyAlignment="1" applyProtection="1">
      <alignment vertical="center"/>
    </xf>
    <xf numFmtId="0" fontId="6" fillId="3" borderId="8" xfId="3" applyBorder="1" applyAlignment="1" applyProtection="1">
      <alignment horizontal="centerContinuous" vertical="center"/>
    </xf>
    <xf numFmtId="0" fontId="17" fillId="3" borderId="9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10" xfId="8" applyNumberFormat="1" applyBorder="1" applyProtection="1">
      <alignment horizontal="right" vertical="center" indent="1"/>
      <protection locked="0"/>
    </xf>
    <xf numFmtId="0" fontId="4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44" fontId="14" fillId="0" borderId="0" xfId="12" applyFont="1" applyBorder="1" applyAlignment="1" applyProtection="1">
      <alignment horizontal="center" vertical="center"/>
    </xf>
    <xf numFmtId="165" fontId="22" fillId="3" borderId="3" xfId="6" applyNumberFormat="1" applyFont="1" applyFill="1" applyAlignment="1" applyProtection="1">
      <alignment horizontal="center" vertical="center"/>
    </xf>
    <xf numFmtId="168" fontId="22" fillId="2" borderId="3" xfId="6" applyNumberFormat="1" applyFont="1" applyFill="1" applyProtection="1">
      <alignment horizontal="right" vertical="center" indent="1"/>
    </xf>
    <xf numFmtId="0" fontId="21" fillId="3" borderId="11" xfId="8" applyNumberFormat="1" applyFont="1" applyBorder="1" applyAlignment="1" applyProtection="1">
      <alignment horizontal="center" vertical="center"/>
      <protection locked="0"/>
    </xf>
    <xf numFmtId="14" fontId="21" fillId="3" borderId="12" xfId="9" applyNumberFormat="1" applyFont="1" applyBorder="1" applyProtection="1">
      <alignment horizontal="left" vertical="center" indent="1"/>
    </xf>
    <xf numFmtId="14" fontId="21" fillId="3" borderId="11" xfId="9" applyNumberFormat="1" applyFont="1" applyBorder="1" applyProtection="1">
      <alignment horizontal="left" vertical="center" indent="1"/>
    </xf>
    <xf numFmtId="0" fontId="21" fillId="3" borderId="0" xfId="8" applyFont="1" applyBorder="1" applyAlignment="1" applyProtection="1">
      <alignment horizontal="left" vertical="center" indent="1"/>
    </xf>
    <xf numFmtId="0" fontId="23" fillId="0" borderId="0" xfId="10" applyNumberFormat="1" applyFont="1" applyBorder="1" applyAlignment="1" applyProtection="1">
      <alignment horizontal="left" vertical="center" wrapText="1" indent="1"/>
      <protection locked="0"/>
    </xf>
    <xf numFmtId="14" fontId="24" fillId="0" borderId="0" xfId="10" applyNumberFormat="1" applyFont="1" applyBorder="1" applyAlignment="1" applyProtection="1">
      <alignment horizontal="left" vertical="center" indent="1"/>
      <protection locked="0"/>
    </xf>
    <xf numFmtId="168" fontId="23" fillId="0" borderId="0" xfId="11" applyNumberFormat="1" applyFont="1" applyBorder="1" applyAlignment="1" applyProtection="1">
      <alignment horizontal="right" vertical="center" indent="1"/>
      <protection locked="0"/>
    </xf>
    <xf numFmtId="165" fontId="23" fillId="0" borderId="0" xfId="11" applyNumberFormat="1" applyFont="1" applyBorder="1" applyAlignment="1" applyProtection="1">
      <alignment horizontal="right" vertical="center" indent="1"/>
      <protection locked="0"/>
    </xf>
    <xf numFmtId="165" fontId="23" fillId="0" borderId="0" xfId="11" applyNumberFormat="1" applyFont="1" applyBorder="1" applyAlignment="1" applyProtection="1">
      <alignment horizontal="right" vertical="center" indent="1"/>
    </xf>
    <xf numFmtId="14" fontId="24" fillId="0" borderId="0" xfId="10" applyNumberFormat="1" applyFont="1" applyAlignment="1" applyProtection="1">
      <alignment horizontal="left" vertical="center" indent="1"/>
      <protection locked="0"/>
    </xf>
    <xf numFmtId="0" fontId="23" fillId="0" borderId="0" xfId="10" applyNumberFormat="1" applyFont="1" applyAlignment="1" applyProtection="1">
      <alignment horizontal="left" vertical="center" wrapText="1" indent="1"/>
      <protection locked="0"/>
    </xf>
    <xf numFmtId="165" fontId="23" fillId="0" borderId="0" xfId="11" applyNumberFormat="1" applyFont="1" applyAlignment="1" applyProtection="1">
      <alignment horizontal="right" vertical="center" indent="1"/>
      <protection locked="0"/>
    </xf>
    <xf numFmtId="168" fontId="23" fillId="0" borderId="0" xfId="11" applyNumberFormat="1" applyFont="1" applyAlignment="1" applyProtection="1">
      <alignment horizontal="right" vertical="center" indent="1"/>
      <protection locked="0"/>
    </xf>
    <xf numFmtId="165" fontId="23" fillId="0" borderId="0" xfId="11" applyNumberFormat="1" applyFont="1" applyAlignment="1" applyProtection="1">
      <alignment horizontal="right" vertical="center" indent="1"/>
    </xf>
    <xf numFmtId="0" fontId="16" fillId="3" borderId="0" xfId="9" applyFont="1" applyBorder="1" applyAlignment="1" applyProtection="1">
      <alignment horizontal="center" vertical="center" wrapText="1"/>
    </xf>
    <xf numFmtId="167" fontId="0" fillId="0" borderId="0" xfId="12" applyNumberFormat="1" applyFont="1" applyAlignment="1">
      <alignment vertical="center"/>
    </xf>
    <xf numFmtId="169" fontId="4" fillId="3" borderId="0" xfId="9" applyNumberFormat="1" applyProtection="1">
      <alignment horizontal="left" vertical="center" indent="1"/>
    </xf>
    <xf numFmtId="0" fontId="15" fillId="0" borderId="17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6" fillId="6" borderId="13" xfId="9" applyFont="1" applyFill="1" applyBorder="1" applyAlignment="1" applyProtection="1">
      <alignment horizontal="center" vertical="center" wrapText="1"/>
      <protection locked="0"/>
    </xf>
    <xf numFmtId="0" fontId="16" fillId="6" borderId="14" xfId="9" applyFont="1" applyFill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top" wrapText="1"/>
    </xf>
    <xf numFmtId="0" fontId="18" fillId="0" borderId="16" xfId="0" applyFont="1" applyBorder="1" applyAlignment="1" applyProtection="1">
      <alignment horizontal="center" vertical="top" wrapText="1"/>
    </xf>
    <xf numFmtId="0" fontId="18" fillId="0" borderId="17" xfId="0" applyFont="1" applyBorder="1" applyAlignment="1" applyProtection="1">
      <alignment horizontal="center" vertical="top" wrapText="1"/>
    </xf>
    <xf numFmtId="0" fontId="18" fillId="0" borderId="18" xfId="0" applyFont="1" applyBorder="1" applyAlignment="1" applyProtection="1">
      <alignment horizontal="center" vertical="top" wrapText="1"/>
    </xf>
  </cellXfs>
  <cellStyles count="13">
    <cellStyle name="DescriptionsTableau" xfId="10"/>
    <cellStyle name="DétailsDépenses" xfId="9"/>
    <cellStyle name="DétailsEnTêteDépenses" xfId="8"/>
    <cellStyle name="Lien hypertexte" xfId="2" builtinId="8" customBuiltin="1"/>
    <cellStyle name="Lien hypertexte visité" xfId="7" builtinId="9" customBuiltin="1"/>
    <cellStyle name="Monétaire" xfId="12" builtinId="4"/>
    <cellStyle name="MontantsTableau" xfId="11"/>
    <cellStyle name="Normal" xfId="0" builtinId="0" customBuiltin="1"/>
    <cellStyle name="Titre" xfId="1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minor"/>
      </font>
      <numFmt numFmtId="165" formatCode="#,##0.00\ &quot;€&quot;"/>
      <alignment horizontal="right" vertical="center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minor"/>
      </font>
      <numFmt numFmtId="165" formatCode="#,##0.00\ &quot;€&quot;"/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minor"/>
      </font>
      <numFmt numFmtId="168" formatCode="#,##0.0_)&quot;kms&quot;;\-#,##0.0&quot; kms&quot;"/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minor"/>
      </font>
      <numFmt numFmtId="0" formatCode="General"/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scheme val="minor"/>
      </font>
      <numFmt numFmtId="19" formatCode="dd/mm/yyyy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minor"/>
      </font>
      <numFmt numFmtId="0" formatCode="General"/>
      <alignment horizontal="right" vertical="center" textRotation="0" wrapText="0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right" vertical="center" textRotation="0" wrapText="0" indent="1" justifyLastLine="0" shrinkToFit="0" readingOrder="0"/>
      <protection locked="0" hidden="0"/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theme="4" tint="0.79998168889431442"/>
        </patternFill>
      </fill>
    </dxf>
    <dxf>
      <font>
        <b val="0"/>
        <i val="0"/>
        <color auto="1"/>
      </font>
      <border>
        <top style="medium">
          <color theme="4" tint="0.79998168889431442"/>
        </top>
      </border>
    </dxf>
    <dxf>
      <font>
        <b/>
        <i val="0"/>
        <color theme="3"/>
      </font>
      <border>
        <top style="thick">
          <color theme="4" tint="-0.499984740745262"/>
        </top>
        <bottom style="medium">
          <color theme="4" tint="0.79998168889431442"/>
        </bottom>
        <horizontal/>
      </border>
    </dxf>
    <dxf>
      <font>
        <b val="0"/>
        <i val="0"/>
        <color theme="1" tint="4.9989318521683403E-2"/>
      </font>
      <border>
        <bottom style="medium">
          <color theme="4"/>
        </bottom>
      </border>
    </dxf>
  </dxfs>
  <tableStyles count="1" defaultTableStyle="TableStyleMedium2" defaultPivotStyle="PivotStyleLight16">
    <tableStyle name="Note de frais" pivot="0" count="4">
      <tableStyleElement type="wholeTable" dxfId="15"/>
      <tableStyleElement type="headerRow" dxfId="14"/>
      <tableStyleElement type="totalRow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773206</xdr:colOff>
      <xdr:row>0</xdr:row>
      <xdr:rowOff>19048</xdr:rowOff>
    </xdr:from>
    <xdr:to>
      <xdr:col>9</xdr:col>
      <xdr:colOff>1905000</xdr:colOff>
      <xdr:row>3</xdr:row>
      <xdr:rowOff>240344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3794" y="19048"/>
          <a:ext cx="1131794" cy="1274649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JORFTEXT000047416556" refreshOnLoad="1" removeDataOnSave="1" connectionId="1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id="1" name="tblDépenses" displayName="tblDépenses" ref="A7:E33" totalsRowShown="0" headerRowDxfId="6" dataDxfId="5" dataCellStyle="MontantsTableau">
  <autoFilter ref="A7:E3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Date" dataDxfId="4" dataCellStyle="DescriptionsTableau"/>
    <tableColumn id="3" name="Description" dataDxfId="3" dataCellStyle="DescriptionsTableau"/>
    <tableColumn id="9" name="Kilométrage" dataDxfId="2" dataCellStyle="MontantsTableau"/>
    <tableColumn id="10" name="Autres" dataDxfId="1" dataCellStyle="MontantsTableau"/>
    <tableColumn id="11" name="Total" dataDxfId="0" dataCellStyle="MontantsTableau">
      <calculatedColumnFormula>IF(tblDépenses[[#This Row],[Date]]="","",tblDépenses[Kilométrage]*IndemnitésKilométriques+tblDépenses[[#This Row],[Autres]])</calculatedColumnFormula>
    </tableColumn>
  </tableColumns>
  <tableStyleInfo name="Note de frais" showFirstColumn="1" showLastColumn="1" showRowStripes="1" showColumnStripes="1"/>
</table>
</file>

<file path=xl/theme/theme1.xml><?xml version="1.0" encoding="utf-8"?>
<a:theme xmlns:a="http://schemas.openxmlformats.org/drawingml/2006/main" name="Metropolitan">
  <a:themeElements>
    <a:clrScheme name="Expense Report">
      <a:dk1>
        <a:sysClr val="windowText" lastClr="000000"/>
      </a:dk1>
      <a:lt1>
        <a:sysClr val="window" lastClr="FFFFFF"/>
      </a:lt1>
      <a:dk2>
        <a:srgbClr val="5A5A5A"/>
      </a:dk2>
      <a:lt2>
        <a:srgbClr val="F0F0F0"/>
      </a:lt2>
      <a:accent1>
        <a:srgbClr val="438C9B"/>
      </a:accent1>
      <a:accent2>
        <a:srgbClr val="DA1FA2"/>
      </a:accent2>
      <a:accent3>
        <a:srgbClr val="F2C911"/>
      </a:accent3>
      <a:accent4>
        <a:srgbClr val="6D5CA7"/>
      </a:accent4>
      <a:accent5>
        <a:srgbClr val="F44A4A"/>
      </a:accent5>
      <a:accent6>
        <a:srgbClr val="759D33"/>
      </a:accent6>
      <a:hlink>
        <a:srgbClr val="6D5CA7"/>
      </a:hlink>
      <a:folHlink>
        <a:srgbClr val="DA1FA2"/>
      </a:folHlink>
    </a:clrScheme>
    <a:fontScheme name="Expense Report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/>
    <pageSetUpPr autoPageBreaks="0"/>
  </sheetPr>
  <dimension ref="A1:O33"/>
  <sheetViews>
    <sheetView tabSelected="1" zoomScale="85" zoomScaleNormal="85" workbookViewId="0">
      <selection activeCell="F4" sqref="F4"/>
    </sheetView>
  </sheetViews>
  <sheetFormatPr baseColWidth="10" defaultColWidth="9.140625" defaultRowHeight="33.950000000000003" customHeight="1" x14ac:dyDescent="0.25"/>
  <cols>
    <col min="1" max="1" width="20.28515625" style="4" customWidth="1"/>
    <col min="2" max="2" width="69.85546875" style="4" customWidth="1"/>
    <col min="3" max="3" width="14.5703125" style="18" customWidth="1"/>
    <col min="4" max="4" width="14" style="18" customWidth="1"/>
    <col min="5" max="5" width="13.42578125" style="18" customWidth="1"/>
    <col min="6" max="6" width="15.5703125" style="4" customWidth="1"/>
    <col min="7" max="7" width="12" style="4" customWidth="1"/>
    <col min="8" max="8" width="6.140625" style="4" customWidth="1"/>
    <col min="9" max="9" width="22.140625" style="18" customWidth="1"/>
    <col min="10" max="10" width="28.7109375" style="4" customWidth="1"/>
    <col min="11" max="11" width="9.42578125" style="4" customWidth="1"/>
    <col min="13" max="16384" width="9.140625" style="4"/>
  </cols>
  <sheetData>
    <row r="1" spans="1:15" ht="30.75" customHeight="1" thickTop="1" thickBot="1" x14ac:dyDescent="0.3">
      <c r="A1" s="26" t="s">
        <v>0</v>
      </c>
      <c r="B1" s="26"/>
      <c r="C1" s="35"/>
      <c r="D1" s="36">
        <v>2023</v>
      </c>
      <c r="E1" s="2"/>
      <c r="F1" s="2"/>
      <c r="G1" s="2"/>
      <c r="H1" s="1"/>
      <c r="I1" s="1"/>
      <c r="J1" s="3"/>
      <c r="K1"/>
      <c r="L1" s="4"/>
    </row>
    <row r="2" spans="1:15" ht="29.1" customHeight="1" thickTop="1" thickBot="1" x14ac:dyDescent="0.3">
      <c r="A2" s="26"/>
      <c r="B2" s="26"/>
      <c r="C2" s="27"/>
      <c r="D2" s="5"/>
      <c r="E2" s="6"/>
      <c r="F2" s="6"/>
      <c r="G2" s="1" t="s">
        <v>23</v>
      </c>
      <c r="H2" s="1"/>
      <c r="I2" s="41">
        <f>SUM(tblDépenses[Total])</f>
        <v>0</v>
      </c>
      <c r="J2" s="3"/>
      <c r="K2"/>
      <c r="L2" s="4"/>
    </row>
    <row r="3" spans="1:15" ht="24" customHeight="1" thickTop="1" thickBot="1" x14ac:dyDescent="0.35">
      <c r="A3" s="28" t="s">
        <v>1</v>
      </c>
      <c r="B3" s="28"/>
      <c r="C3" s="7"/>
      <c r="D3" s="8"/>
      <c r="E3" s="9"/>
      <c r="F3" s="37" t="s">
        <v>17</v>
      </c>
      <c r="G3" s="17"/>
      <c r="H3" s="9"/>
      <c r="I3" s="11" t="s">
        <v>3</v>
      </c>
      <c r="J3" s="3"/>
      <c r="K3"/>
      <c r="L3" s="4"/>
    </row>
    <row r="4" spans="1:15" ht="24" customHeight="1" thickTop="1" thickBot="1" x14ac:dyDescent="0.3">
      <c r="A4" s="64"/>
      <c r="B4" s="57"/>
      <c r="C4" s="10" t="s">
        <v>21</v>
      </c>
      <c r="D4" s="44">
        <f>DATE(D1,1,1)</f>
        <v>44927</v>
      </c>
      <c r="E4" s="14"/>
      <c r="F4" s="43" t="s">
        <v>12</v>
      </c>
      <c r="G4" s="13"/>
      <c r="H4" s="9"/>
      <c r="I4" s="42">
        <f>SUM(tblDépenses[Kilométrage])</f>
        <v>0</v>
      </c>
      <c r="J4" s="3"/>
      <c r="K4"/>
      <c r="L4" s="4"/>
    </row>
    <row r="5" spans="1:15" ht="24" customHeight="1" thickTop="1" thickBot="1" x14ac:dyDescent="0.3">
      <c r="A5" s="65"/>
      <c r="B5" s="57"/>
      <c r="C5" s="10" t="s">
        <v>22</v>
      </c>
      <c r="D5" s="45">
        <f>DATE(D1,12,31)</f>
        <v>45291</v>
      </c>
      <c r="E5" s="9"/>
      <c r="F5" s="10" t="s">
        <v>2</v>
      </c>
      <c r="G5" s="59">
        <f>VLOOKUP(F4,bdd!A1:B8,2,FALSE)</f>
        <v>0.66500000000000004</v>
      </c>
      <c r="H5" s="9"/>
      <c r="I5" s="12"/>
      <c r="J5" s="3"/>
      <c r="K5"/>
      <c r="L5" s="4"/>
    </row>
    <row r="6" spans="1:15" ht="24" customHeight="1" thickTop="1" x14ac:dyDescent="0.25">
      <c r="A6" s="46" t="s">
        <v>19</v>
      </c>
      <c r="B6" s="30"/>
      <c r="C6" s="12"/>
      <c r="D6" s="13"/>
      <c r="E6" s="14"/>
      <c r="F6" s="12"/>
      <c r="G6" s="13"/>
      <c r="H6" s="14"/>
      <c r="I6" s="12"/>
      <c r="J6" s="3"/>
      <c r="K6"/>
      <c r="L6" s="4"/>
    </row>
    <row r="7" spans="1:15" s="16" customFormat="1" ht="24" customHeight="1" x14ac:dyDescent="0.25">
      <c r="A7" s="31" t="s">
        <v>4</v>
      </c>
      <c r="B7" s="32" t="s">
        <v>5</v>
      </c>
      <c r="C7" s="33" t="s">
        <v>6</v>
      </c>
      <c r="D7" s="33" t="s">
        <v>7</v>
      </c>
      <c r="E7" s="33" t="s">
        <v>8</v>
      </c>
      <c r="F7" s="15"/>
      <c r="G7"/>
      <c r="H7" s="38"/>
      <c r="I7" s="39"/>
      <c r="J7" s="40"/>
    </row>
    <row r="8" spans="1:15" s="16" customFormat="1" ht="21" customHeight="1" x14ac:dyDescent="0.25">
      <c r="A8" s="48"/>
      <c r="B8" s="47"/>
      <c r="C8" s="49"/>
      <c r="D8" s="50"/>
      <c r="E8" s="51" t="str">
        <f>IF(tblDépenses[[#This Row],[Date]]="","",tblDépenses[Kilométrage]*IndemnitésKilométriques+tblDépenses[[#This Row],[Autres]])</f>
        <v/>
      </c>
      <c r="G8"/>
      <c r="H8" s="38"/>
      <c r="I8" s="39"/>
      <c r="J8" s="40"/>
    </row>
    <row r="9" spans="1:15" s="16" customFormat="1" ht="21" customHeight="1" x14ac:dyDescent="0.25">
      <c r="A9" s="52"/>
      <c r="B9" s="53"/>
      <c r="C9" s="49"/>
      <c r="D9" s="54"/>
      <c r="E9" s="51" t="str">
        <f>IF(tblDépenses[[#This Row],[Date]]="","",tblDépenses[Kilométrage]*IndemnitésKilométriques+tblDépenses[[#This Row],[Autres]])</f>
        <v/>
      </c>
      <c r="F9" s="4"/>
      <c r="G9" s="4"/>
      <c r="H9" s="38"/>
      <c r="I9" s="39"/>
      <c r="J9" s="40"/>
      <c r="L9"/>
    </row>
    <row r="10" spans="1:15" s="16" customFormat="1" ht="21" customHeight="1" x14ac:dyDescent="0.25">
      <c r="A10" s="52"/>
      <c r="B10" s="53"/>
      <c r="C10" s="55"/>
      <c r="D10" s="54"/>
      <c r="E10" s="56" t="str">
        <f>IF(tblDépenses[[#This Row],[Date]]="","",tblDépenses[Kilométrage]*IndemnitésKilométriques+tblDépenses[[#This Row],[Autres]])</f>
        <v/>
      </c>
      <c r="F10" s="4"/>
      <c r="G10" s="4"/>
      <c r="H10" s="38"/>
      <c r="I10" s="39"/>
      <c r="J10" s="40"/>
      <c r="L10"/>
      <c r="O10" s="34"/>
    </row>
    <row r="11" spans="1:15" ht="21" customHeight="1" x14ac:dyDescent="0.25">
      <c r="A11" s="52"/>
      <c r="B11" s="53"/>
      <c r="C11" s="55"/>
      <c r="D11" s="54"/>
      <c r="E11" s="56" t="str">
        <f>IF(tblDépenses[[#This Row],[Date]]="","",tblDépenses[Kilométrage]*IndemnitésKilométriques+tblDépenses[[#This Row],[Autres]])</f>
        <v/>
      </c>
      <c r="H11" s="38"/>
      <c r="I11" s="39"/>
      <c r="J11" s="40"/>
    </row>
    <row r="12" spans="1:15" ht="21" customHeight="1" x14ac:dyDescent="0.25">
      <c r="A12" s="52"/>
      <c r="B12" s="53"/>
      <c r="C12" s="55"/>
      <c r="D12" s="54"/>
      <c r="E12" s="56" t="str">
        <f>IF(tblDépenses[[#This Row],[Date]]="","",tblDépenses[Kilométrage]*IndemnitésKilométriques+tblDépenses[[#This Row],[Autres]])</f>
        <v/>
      </c>
      <c r="H12" s="38"/>
      <c r="I12" s="39"/>
      <c r="J12" s="40"/>
    </row>
    <row r="13" spans="1:15" ht="21" customHeight="1" x14ac:dyDescent="0.25">
      <c r="A13" s="52"/>
      <c r="B13" s="53"/>
      <c r="C13" s="55"/>
      <c r="D13" s="54"/>
      <c r="E13" s="56" t="str">
        <f>IF(tblDépenses[[#This Row],[Date]]="","",tblDépenses[Kilométrage]*IndemnitésKilométriques+tblDépenses[[#This Row],[Autres]])</f>
        <v/>
      </c>
      <c r="H13" s="38"/>
      <c r="I13" s="39"/>
      <c r="J13" s="40"/>
    </row>
    <row r="14" spans="1:15" ht="21" customHeight="1" x14ac:dyDescent="0.25">
      <c r="A14" s="52"/>
      <c r="B14" s="53"/>
      <c r="C14" s="55"/>
      <c r="D14" s="54"/>
      <c r="E14" s="56" t="str">
        <f>IF(tblDépenses[[#This Row],[Date]]="","",tblDépenses[Kilométrage]*IndemnitésKilométriques+tblDépenses[[#This Row],[Autres]])</f>
        <v/>
      </c>
      <c r="H14" s="38"/>
      <c r="I14" s="39"/>
      <c r="J14" s="40"/>
    </row>
    <row r="15" spans="1:15" ht="21" customHeight="1" x14ac:dyDescent="0.25">
      <c r="A15" s="52"/>
      <c r="B15" s="53"/>
      <c r="C15" s="55"/>
      <c r="D15" s="54"/>
      <c r="E15" s="56" t="str">
        <f>IF(tblDépenses[[#This Row],[Date]]="","",tblDépenses[Kilométrage]*IndemnitésKilométriques+tblDépenses[[#This Row],[Autres]])</f>
        <v/>
      </c>
      <c r="H15" s="38"/>
      <c r="I15" s="39"/>
      <c r="J15" s="40"/>
    </row>
    <row r="16" spans="1:15" ht="21" customHeight="1" x14ac:dyDescent="0.25">
      <c r="A16" s="52"/>
      <c r="B16" s="53"/>
      <c r="C16" s="55"/>
      <c r="D16" s="54"/>
      <c r="E16" s="56" t="str">
        <f>IF(tblDépenses[[#This Row],[Date]]="","",tblDépenses[Kilométrage]*IndemnitésKilométriques+tblDépenses[[#This Row],[Autres]])</f>
        <v/>
      </c>
      <c r="H16" s="38"/>
      <c r="I16" s="39"/>
      <c r="J16" s="40"/>
    </row>
    <row r="17" spans="1:10" ht="21" customHeight="1" x14ac:dyDescent="0.25">
      <c r="A17" s="52"/>
      <c r="B17" s="53"/>
      <c r="C17" s="55"/>
      <c r="D17" s="54"/>
      <c r="E17" s="56" t="str">
        <f>IF(tblDépenses[[#This Row],[Date]]="","",tblDépenses[Kilométrage]*IndemnitésKilométriques+tblDépenses[[#This Row],[Autres]])</f>
        <v/>
      </c>
      <c r="H17" s="38"/>
      <c r="I17" s="39"/>
      <c r="J17" s="40"/>
    </row>
    <row r="18" spans="1:10" ht="21" customHeight="1" x14ac:dyDescent="0.25">
      <c r="A18" s="52"/>
      <c r="B18" s="53"/>
      <c r="C18" s="55"/>
      <c r="D18" s="54"/>
      <c r="E18" s="56" t="str">
        <f>IF(tblDépenses[[#This Row],[Date]]="","",tblDépenses[Kilométrage]*IndemnitésKilométriques+tblDépenses[[#This Row],[Autres]])</f>
        <v/>
      </c>
      <c r="H18" s="38"/>
      <c r="I18" s="39"/>
      <c r="J18" s="40"/>
    </row>
    <row r="19" spans="1:10" ht="21" customHeight="1" thickBot="1" x14ac:dyDescent="0.3">
      <c r="A19" s="52"/>
      <c r="B19" s="53"/>
      <c r="C19" s="55"/>
      <c r="D19" s="54"/>
      <c r="E19" s="56" t="str">
        <f>IF(tblDépenses[[#This Row],[Date]]="","",tblDépenses[Kilométrage]*IndemnitésKilométriques+tblDépenses[[#This Row],[Autres]])</f>
        <v/>
      </c>
    </row>
    <row r="20" spans="1:10" ht="21" customHeight="1" x14ac:dyDescent="0.25">
      <c r="A20" s="52"/>
      <c r="B20" s="53"/>
      <c r="C20" s="55"/>
      <c r="D20" s="54"/>
      <c r="E20" s="56" t="str">
        <f>IF(tblDépenses[[#This Row],[Date]]="","",tblDépenses[Kilométrage]*IndemnitésKilométriques+tblDépenses[[#This Row],[Autres]])</f>
        <v/>
      </c>
      <c r="I20" s="66" t="str">
        <f>CONCATENATE("Je soussigné : ",A4," ,certifie renoncer au remboursement des frais ci-dessus et les laisser à l’association : ",A6," en tant que don.")</f>
        <v>Je soussigné :  ,certifie renoncer au remboursement des frais ci-dessus et les laisser à l’association : Cyclotouristes Albertvillois en tant que don.</v>
      </c>
      <c r="J20" s="67"/>
    </row>
    <row r="21" spans="1:10" ht="21" customHeight="1" x14ac:dyDescent="0.25">
      <c r="A21" s="52"/>
      <c r="B21" s="53"/>
      <c r="C21" s="55"/>
      <c r="D21" s="54"/>
      <c r="E21" s="56" t="str">
        <f>IF(tblDépenses[[#This Row],[Date]]="","",tblDépenses[Kilométrage]*IndemnitésKilométriques+tblDépenses[[#This Row],[Autres]])</f>
        <v/>
      </c>
      <c r="I21" s="68"/>
      <c r="J21" s="69"/>
    </row>
    <row r="22" spans="1:10" ht="21" customHeight="1" x14ac:dyDescent="0.25">
      <c r="A22" s="52"/>
      <c r="B22" s="53"/>
      <c r="C22" s="55"/>
      <c r="D22" s="54"/>
      <c r="E22" s="56" t="str">
        <f>IF(tblDépenses[[#This Row],[Date]]="","",tblDépenses[Kilométrage]*IndemnitésKilométriques+tblDépenses[[#This Row],[Autres]])</f>
        <v/>
      </c>
      <c r="I22" s="68"/>
      <c r="J22" s="69"/>
    </row>
    <row r="23" spans="1:10" ht="21" customHeight="1" x14ac:dyDescent="0.25">
      <c r="A23" s="52"/>
      <c r="B23" s="53"/>
      <c r="C23" s="55"/>
      <c r="D23" s="54"/>
      <c r="E23" s="56" t="str">
        <f>IF(tblDépenses[[#This Row],[Date]]="","",tblDépenses[Kilométrage]*IndemnitésKilométriques+tblDépenses[[#This Row],[Autres]])</f>
        <v/>
      </c>
      <c r="I23" s="68"/>
      <c r="J23" s="69"/>
    </row>
    <row r="24" spans="1:10" ht="21" customHeight="1" x14ac:dyDescent="0.25">
      <c r="A24" s="52"/>
      <c r="B24" s="53"/>
      <c r="C24" s="55"/>
      <c r="D24" s="54"/>
      <c r="E24" s="56" t="str">
        <f>IF(tblDépenses[[#This Row],[Date]]="","",tblDépenses[Kilométrage]*IndemnitésKilométriques+tblDépenses[[#This Row],[Autres]])</f>
        <v/>
      </c>
      <c r="I24" s="68"/>
      <c r="J24" s="69"/>
    </row>
    <row r="25" spans="1:10" ht="21" customHeight="1" x14ac:dyDescent="0.25">
      <c r="A25" s="52"/>
      <c r="B25" s="53"/>
      <c r="C25" s="55"/>
      <c r="D25" s="54"/>
      <c r="E25" s="56" t="str">
        <f>IF(tblDépenses[[#This Row],[Date]]="","",tblDépenses[Kilométrage]*IndemnitésKilométriques+tblDépenses[[#This Row],[Autres]])</f>
        <v/>
      </c>
      <c r="I25" s="60" t="s">
        <v>20</v>
      </c>
      <c r="J25" s="61"/>
    </row>
    <row r="26" spans="1:10" ht="21" customHeight="1" thickBot="1" x14ac:dyDescent="0.3">
      <c r="A26" s="52"/>
      <c r="B26" s="53"/>
      <c r="C26" s="55"/>
      <c r="D26" s="54"/>
      <c r="E26" s="56" t="str">
        <f>IF(tblDépenses[[#This Row],[Date]]="","",tblDépenses[Kilométrage]*IndemnitésKilométriques+tblDépenses[[#This Row],[Autres]])</f>
        <v/>
      </c>
      <c r="I26" s="62"/>
      <c r="J26" s="63"/>
    </row>
    <row r="27" spans="1:10" ht="21" customHeight="1" x14ac:dyDescent="0.25">
      <c r="A27" s="52"/>
      <c r="B27" s="53"/>
      <c r="C27" s="55"/>
      <c r="D27" s="54"/>
      <c r="E27" s="56" t="str">
        <f>IF(tblDépenses[[#This Row],[Date]]="","",tblDépenses[Kilométrage]*IndemnitésKilométriques+tblDépenses[[#This Row],[Autres]])</f>
        <v/>
      </c>
    </row>
    <row r="28" spans="1:10" ht="21" customHeight="1" x14ac:dyDescent="0.25">
      <c r="A28" s="52"/>
      <c r="B28" s="53"/>
      <c r="C28" s="55"/>
      <c r="D28" s="54"/>
      <c r="E28" s="56" t="str">
        <f>IF(tblDépenses[[#This Row],[Date]]="","",tblDépenses[Kilométrage]*IndemnitésKilométriques+tblDépenses[[#This Row],[Autres]])</f>
        <v/>
      </c>
    </row>
    <row r="29" spans="1:10" ht="21" customHeight="1" x14ac:dyDescent="0.25">
      <c r="A29" s="52"/>
      <c r="B29" s="53"/>
      <c r="C29" s="55"/>
      <c r="D29" s="54"/>
      <c r="E29" s="56" t="str">
        <f>IF(tblDépenses[[#This Row],[Date]]="","",tblDépenses[Kilométrage]*IndemnitésKilométriques+tblDépenses[[#This Row],[Autres]])</f>
        <v/>
      </c>
    </row>
    <row r="30" spans="1:10" ht="21" customHeight="1" x14ac:dyDescent="0.25">
      <c r="A30" s="52"/>
      <c r="B30" s="53"/>
      <c r="C30" s="55"/>
      <c r="D30" s="54"/>
      <c r="E30" s="56" t="str">
        <f>IF(tblDépenses[[#This Row],[Date]]="","",tblDépenses[Kilométrage]*IndemnitésKilométriques+tblDépenses[[#This Row],[Autres]])</f>
        <v/>
      </c>
    </row>
    <row r="31" spans="1:10" ht="21" customHeight="1" x14ac:dyDescent="0.25">
      <c r="A31" s="52"/>
      <c r="B31" s="53"/>
      <c r="C31" s="55"/>
      <c r="D31" s="54"/>
      <c r="E31" s="56" t="str">
        <f>IF(tblDépenses[[#This Row],[Date]]="","",tblDépenses[Kilométrage]*IndemnitésKilométriques+tblDépenses[[#This Row],[Autres]])</f>
        <v/>
      </c>
    </row>
    <row r="32" spans="1:10" ht="21" customHeight="1" x14ac:dyDescent="0.25">
      <c r="A32" s="52"/>
      <c r="B32" s="53"/>
      <c r="C32" s="55"/>
      <c r="D32" s="54"/>
      <c r="E32" s="56" t="str">
        <f>IF(tblDépenses[[#This Row],[Date]]="","",tblDépenses[Kilométrage]*IndemnitésKilométriques+tblDépenses[[#This Row],[Autres]])</f>
        <v/>
      </c>
    </row>
    <row r="33" spans="1:5" ht="21" customHeight="1" x14ac:dyDescent="0.25">
      <c r="A33" s="52"/>
      <c r="B33" s="53"/>
      <c r="C33" s="55"/>
      <c r="D33" s="54"/>
      <c r="E33" s="56" t="str">
        <f>IF(tblDépenses[[#This Row],[Date]]="","",tblDépenses[Kilométrage]*IndemnitésKilométriques+tblDépenses[[#This Row],[Autres]])</f>
        <v/>
      </c>
    </row>
  </sheetData>
  <sheetProtection sheet="1" selectLockedCells="1"/>
  <protectedRanges>
    <protectedRange sqref="A8:E20" name="Plage1"/>
  </protectedRanges>
  <mergeCells count="3">
    <mergeCell ref="I25:J26"/>
    <mergeCell ref="A4:A5"/>
    <mergeCell ref="I20:J24"/>
  </mergeCells>
  <conditionalFormatting sqref="C8:C33">
    <cfRule type="expression" dxfId="11" priority="140">
      <formula>(#REF!&lt;&gt;"")*(#REF!&lt;&gt;"")*(#REF!&lt;#REF!)</formula>
    </cfRule>
  </conditionalFormatting>
  <conditionalFormatting sqref="J7">
    <cfRule type="cellIs" dxfId="10" priority="3" operator="equal">
      <formula>0</formula>
    </cfRule>
  </conditionalFormatting>
  <conditionalFormatting sqref="J9:J18">
    <cfRule type="cellIs" dxfId="9" priority="1" operator="equal">
      <formula>0</formula>
    </cfRule>
  </conditionalFormatting>
  <conditionalFormatting sqref="J8">
    <cfRule type="cellIs" dxfId="8" priority="2" operator="equal">
      <formula>0</formula>
    </cfRule>
  </conditionalFormatting>
  <conditionalFormatting sqref="A8:A33">
    <cfRule type="expression" dxfId="7" priority="142">
      <formula>(($A8&lt;$D$4)+($A8&gt;$D$5))*($A8&lt;&gt;"")</formula>
    </cfRule>
  </conditionalFormatting>
  <dataValidations count="3">
    <dataValidation type="list" allowBlank="1" showInputMessage="1" showErrorMessage="1" sqref="F3">
      <formula1>veh</formula1>
    </dataValidation>
    <dataValidation type="list" allowBlank="1" showInputMessage="1" showErrorMessage="1" sqref="F4">
      <formula1>INDIRECT($F$3)</formula1>
    </dataValidation>
    <dataValidation type="list" allowBlank="1" showInputMessage="1" showErrorMessage="1" sqref="D1">
      <formula1>annee</formula1>
    </dataValidation>
  </dataValidations>
  <printOptions horizontalCentered="1" verticalCentered="1"/>
  <pageMargins left="0.23622047244094491" right="0.23622047244094491" top="0.19685039370078741" bottom="0.19685039370078741" header="0.31496062992125984" footer="0.11811023622047245"/>
  <pageSetup paperSize="9" scale="65" orientation="landscape" r:id="rId1"/>
  <headerFooter differentFirst="1">
    <oddFooter>&amp;CPage &amp;P of &amp;N</oddFooter>
  </headerFooter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J256"/>
  <sheetViews>
    <sheetView workbookViewId="0">
      <selection activeCell="B13" sqref="B13"/>
    </sheetView>
  </sheetViews>
  <sheetFormatPr baseColWidth="10" defaultRowHeight="14.25" x14ac:dyDescent="0.25"/>
  <cols>
    <col min="1" max="1" width="13.85546875" bestFit="1" customWidth="1"/>
    <col min="4" max="4" width="42.85546875" bestFit="1" customWidth="1"/>
    <col min="5" max="5" width="21.42578125" customWidth="1"/>
    <col min="6" max="6" width="19.28515625" customWidth="1"/>
    <col min="7" max="7" width="19.42578125" customWidth="1"/>
    <col min="8" max="8" width="21.42578125" bestFit="1" customWidth="1"/>
    <col min="9" max="9" width="19.28515625" bestFit="1" customWidth="1"/>
    <col min="10" max="10" width="19.42578125" bestFit="1" customWidth="1"/>
  </cols>
  <sheetData>
    <row r="1" spans="1:10" ht="16.5" x14ac:dyDescent="0.3">
      <c r="A1" s="19" t="s">
        <v>9</v>
      </c>
      <c r="B1" s="58">
        <v>0.52900000000000003</v>
      </c>
      <c r="D1">
        <v>2023</v>
      </c>
      <c r="H1" s="21" t="s">
        <v>17</v>
      </c>
      <c r="I1" s="23" t="s">
        <v>18</v>
      </c>
    </row>
    <row r="2" spans="1:10" x14ac:dyDescent="0.25">
      <c r="A2" s="19" t="s">
        <v>10</v>
      </c>
      <c r="B2" s="58">
        <v>0.60599999999999998</v>
      </c>
      <c r="D2">
        <v>2024</v>
      </c>
      <c r="H2" s="22" t="s">
        <v>9</v>
      </c>
      <c r="I2" s="24" t="s">
        <v>14</v>
      </c>
    </row>
    <row r="3" spans="1:10" x14ac:dyDescent="0.25">
      <c r="A3" s="19" t="s">
        <v>11</v>
      </c>
      <c r="B3" s="58">
        <v>0.63600000000000001</v>
      </c>
      <c r="D3">
        <v>2025</v>
      </c>
      <c r="H3" s="22" t="s">
        <v>10</v>
      </c>
      <c r="I3" s="24" t="s">
        <v>15</v>
      </c>
    </row>
    <row r="4" spans="1:10" x14ac:dyDescent="0.25">
      <c r="A4" s="19" t="s">
        <v>12</v>
      </c>
      <c r="B4" s="58">
        <v>0.66500000000000004</v>
      </c>
      <c r="D4">
        <v>2026</v>
      </c>
      <c r="H4" s="22" t="s">
        <v>11</v>
      </c>
      <c r="I4" s="24" t="s">
        <v>16</v>
      </c>
    </row>
    <row r="5" spans="1:10" x14ac:dyDescent="0.25">
      <c r="A5" s="19" t="s">
        <v>13</v>
      </c>
      <c r="B5" s="58">
        <v>0.69699999999999995</v>
      </c>
      <c r="D5">
        <v>2027</v>
      </c>
      <c r="H5" s="22" t="s">
        <v>12</v>
      </c>
      <c r="J5" s="25"/>
    </row>
    <row r="6" spans="1:10" x14ac:dyDescent="0.25">
      <c r="A6" s="20" t="s">
        <v>14</v>
      </c>
      <c r="B6" s="58">
        <v>0.39500000000000002</v>
      </c>
      <c r="D6">
        <v>2028</v>
      </c>
      <c r="H6" s="22" t="s">
        <v>13</v>
      </c>
      <c r="J6" s="25"/>
    </row>
    <row r="7" spans="1:10" x14ac:dyDescent="0.25">
      <c r="A7" s="20" t="s">
        <v>15</v>
      </c>
      <c r="B7" s="58">
        <v>0.46800000000000003</v>
      </c>
      <c r="D7">
        <v>2029</v>
      </c>
    </row>
    <row r="8" spans="1:10" x14ac:dyDescent="0.25">
      <c r="A8" s="20" t="s">
        <v>16</v>
      </c>
      <c r="B8" s="58">
        <v>0.60599999999999998</v>
      </c>
      <c r="D8">
        <v>2030</v>
      </c>
    </row>
    <row r="239" spans="2:7" x14ac:dyDescent="0.25">
      <c r="B239" s="29"/>
      <c r="E239"/>
      <c r="F239"/>
      <c r="G239"/>
    </row>
    <row r="240" spans="2:7" x14ac:dyDescent="0.25">
      <c r="E240"/>
      <c r="F240"/>
      <c r="G240"/>
    </row>
    <row r="241" spans="5:7" x14ac:dyDescent="0.25">
      <c r="E241"/>
      <c r="F241"/>
      <c r="G241"/>
    </row>
    <row r="242" spans="5:7" x14ac:dyDescent="0.25">
      <c r="E242"/>
      <c r="F242"/>
      <c r="G242"/>
    </row>
    <row r="243" spans="5:7" x14ac:dyDescent="0.25">
      <c r="E243"/>
      <c r="F243"/>
      <c r="G243"/>
    </row>
    <row r="244" spans="5:7" x14ac:dyDescent="0.25">
      <c r="E244"/>
      <c r="F244"/>
      <c r="G244"/>
    </row>
    <row r="248" spans="5:7" x14ac:dyDescent="0.25">
      <c r="E248"/>
      <c r="F248"/>
      <c r="G248"/>
    </row>
    <row r="249" spans="5:7" x14ac:dyDescent="0.25">
      <c r="E249"/>
      <c r="F249"/>
      <c r="G249"/>
    </row>
    <row r="250" spans="5:7" x14ac:dyDescent="0.25">
      <c r="E250"/>
      <c r="F250"/>
      <c r="G250"/>
    </row>
    <row r="251" spans="5:7" x14ac:dyDescent="0.25">
      <c r="E251"/>
      <c r="F251"/>
      <c r="G251"/>
    </row>
    <row r="255" spans="5:7" x14ac:dyDescent="0.25">
      <c r="E255"/>
      <c r="F255"/>
    </row>
    <row r="256" spans="5:7" x14ac:dyDescent="0.25">
      <c r="E256"/>
      <c r="F2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11</vt:i4>
      </vt:variant>
    </vt:vector>
  </HeadingPairs>
  <TitlesOfParts>
    <vt:vector size="13" baseType="lpstr">
      <vt:lpstr>Note de frais</vt:lpstr>
      <vt:lpstr>bdd</vt:lpstr>
      <vt:lpstr>annee</vt:lpstr>
      <vt:lpstr>automobile</vt:lpstr>
      <vt:lpstr>DateDébut</vt:lpstr>
      <vt:lpstr>DateFin</vt:lpstr>
      <vt:lpstr>'Note de frais'!Impression_des_titres</vt:lpstr>
      <vt:lpstr>IndemnitésKilométriques</vt:lpstr>
      <vt:lpstr>bdd!JORFTEXT000047416556</vt:lpstr>
      <vt:lpstr>moto</vt:lpstr>
      <vt:lpstr>puissance</vt:lpstr>
      <vt:lpstr>veh</vt:lpstr>
      <vt:lpstr>'Note de frais'!Zone_d_impression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Microsoft;Nicolas Planaz</dc:creator>
  <cp:lastModifiedBy>nicolas</cp:lastModifiedBy>
  <cp:revision>01</cp:revision>
  <cp:lastPrinted>2024-04-17T08:04:21Z</cp:lastPrinted>
  <dcterms:created xsi:type="dcterms:W3CDTF">2016-11-29T07:32:09Z</dcterms:created>
  <dcterms:modified xsi:type="dcterms:W3CDTF">2024-04-17T08:15:15Z</dcterms:modified>
</cp:coreProperties>
</file>